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2022-2024年省级水利项目计划申报\关于上报舟山市本级2022-2024年省级水利项目计划的报告\附件\"/>
    </mc:Choice>
  </mc:AlternateContent>
  <bookViews>
    <workbookView xWindow="0" yWindow="0" windowWidth="24000" windowHeight="9765"/>
  </bookViews>
  <sheets>
    <sheet name="市本级" sheetId="1" r:id="rId1"/>
  </sheets>
  <calcPr calcId="162913"/>
</workbook>
</file>

<file path=xl/calcChain.xml><?xml version="1.0" encoding="utf-8"?>
<calcChain xmlns="http://schemas.openxmlformats.org/spreadsheetml/2006/main">
  <c r="H26" i="1" l="1"/>
  <c r="H23" i="1"/>
  <c r="H21" i="1"/>
  <c r="H19" i="1"/>
  <c r="H15" i="1"/>
  <c r="H13" i="1"/>
  <c r="H11" i="1"/>
  <c r="H6" i="1"/>
  <c r="H5" i="1" l="1"/>
</calcChain>
</file>

<file path=xl/sharedStrings.xml><?xml version="1.0" encoding="utf-8"?>
<sst xmlns="http://schemas.openxmlformats.org/spreadsheetml/2006/main" count="74" uniqueCount="66">
  <si>
    <t>序号</t>
  </si>
  <si>
    <t>工程名称</t>
  </si>
  <si>
    <t>区划</t>
  </si>
  <si>
    <t>总投资（万元）</t>
  </si>
  <si>
    <t>建设年限</t>
  </si>
  <si>
    <t>建设内容</t>
  </si>
  <si>
    <t>起</t>
  </si>
  <si>
    <t>止</t>
  </si>
  <si>
    <t>（万元）</t>
  </si>
  <si>
    <t>合计</t>
  </si>
  <si>
    <t>一</t>
  </si>
  <si>
    <t>二</t>
  </si>
  <si>
    <t>三</t>
  </si>
  <si>
    <t>中小流域综合治理</t>
  </si>
  <si>
    <t>四</t>
  </si>
  <si>
    <t>海塘安澜千亿工程</t>
    <phoneticPr fontId="11" type="noConversion"/>
  </si>
  <si>
    <t>大中型区域引调水工程</t>
    <phoneticPr fontId="11" type="noConversion"/>
  </si>
  <si>
    <t>七</t>
    <phoneticPr fontId="11" type="noConversion"/>
  </si>
  <si>
    <t>小型水库除险加固</t>
    <phoneticPr fontId="11" type="noConversion"/>
  </si>
  <si>
    <t>山塘整治</t>
    <phoneticPr fontId="11" type="noConversion"/>
  </si>
  <si>
    <t>其他建设项目</t>
    <phoneticPr fontId="11" type="noConversion"/>
  </si>
  <si>
    <t>水利管理任务</t>
    <phoneticPr fontId="11" type="noConversion"/>
  </si>
  <si>
    <t>六</t>
    <phoneticPr fontId="11" type="noConversion"/>
  </si>
  <si>
    <r>
      <t>202</t>
    </r>
    <r>
      <rPr>
        <b/>
        <sz val="10"/>
        <rFont val="宋体"/>
        <family val="3"/>
        <charset val="134"/>
      </rPr>
      <t>2年计划投资</t>
    </r>
    <phoneticPr fontId="11" type="noConversion"/>
  </si>
  <si>
    <t>舟山市海洋集聚区海塘安澜工程</t>
  </si>
  <si>
    <t>海洋产业集聚区</t>
  </si>
  <si>
    <t>提标加固梁横山南堤、钓梁北Ⅰ堤、钓梁北Ⅱ堤、钓梁北Ⅲ堤、螺门渔港海堤共计9.08公里</t>
  </si>
  <si>
    <t>钓梁石皮礁闸门</t>
  </si>
  <si>
    <t>新建钓梁石皮焦闸一座及闸前引河，闸宽25米，引河长约50米</t>
  </si>
  <si>
    <t>舟山高新技术产业园区钓梁纵四河北段、横四河东段及纵三河北段</t>
  </si>
  <si>
    <t>本工程设有3条河道，河道总长约3316.2米，宽20～30米，河底高程-1.0米，建筑物等级为4级，设计防洪标准为50年一遇，排涝标准为20年一遇。</t>
  </si>
  <si>
    <t>顺母红旗水库除险加固</t>
  </si>
  <si>
    <t>翁浦湾水库除险加固</t>
  </si>
  <si>
    <t>童家岙水库</t>
    <phoneticPr fontId="11" type="noConversion"/>
  </si>
  <si>
    <t>坝体防渗加固处理、清淤、拆除虹吸管，新建放水隧洞等</t>
  </si>
  <si>
    <t>坝体防渗加固处理等</t>
  </si>
  <si>
    <t>舟山大陆引水三期工程</t>
  </si>
  <si>
    <t>引水管线全长180公里，调蓄水库总库容888万立方米，多年平均引水量3082万立方米</t>
  </si>
  <si>
    <t>九座水库维修养护项目</t>
  </si>
  <si>
    <t>1、水库水文遥测设备维修养护。2、水库管理房维修。3、水库供水泵站改造。4、水库绿化养护。5、溢洪道、尾水渠等清理。6、一枝黄花治理。</t>
  </si>
  <si>
    <t>大陆引水原水管道维修养护项目</t>
  </si>
  <si>
    <t>管道抢修、管道维护保养</t>
  </si>
  <si>
    <t>水务集团</t>
    <phoneticPr fontId="11" type="noConversion"/>
  </si>
  <si>
    <t>千岛凉湾山塘</t>
    <phoneticPr fontId="11" type="noConversion"/>
  </si>
  <si>
    <t>水务集团</t>
    <phoneticPr fontId="11" type="noConversion"/>
  </si>
  <si>
    <t>舟山市本级海塘安澜工程(新城片岙山新后岸海塘)</t>
    <phoneticPr fontId="11" type="noConversion"/>
  </si>
  <si>
    <t>连心海塘除险加固工程</t>
  </si>
  <si>
    <t>连心海塘对原海塘上下游及塘顶等进行除险加固，海塘长度1535m；原水闸拆除重建，建设三座新水闸</t>
  </si>
  <si>
    <t>中盈海塘除险加固工程</t>
  </si>
  <si>
    <t>中盈海塘对原海塘上下游及塘顶等进行除险加固，海塘长度600m</t>
  </si>
  <si>
    <t>普朱</t>
    <phoneticPr fontId="11" type="noConversion"/>
  </si>
  <si>
    <t>新城</t>
    <phoneticPr fontId="11" type="noConversion"/>
  </si>
  <si>
    <t>水库除险加固</t>
  </si>
  <si>
    <t>五</t>
    <phoneticPr fontId="11" type="noConversion"/>
  </si>
  <si>
    <t>八</t>
    <phoneticPr fontId="11" type="noConversion"/>
  </si>
  <si>
    <t>寺岙沙河综合整治</t>
    <phoneticPr fontId="11" type="noConversion"/>
  </si>
  <si>
    <t>改建12个水库站、改建7个潮位站、改建1个水库库下站</t>
    <phoneticPr fontId="11" type="noConversion"/>
  </si>
  <si>
    <t>水文测报能力提升</t>
    <phoneticPr fontId="11" type="noConversion"/>
  </si>
  <si>
    <t>水文测报能力提升</t>
    <phoneticPr fontId="11" type="noConversion"/>
  </si>
  <si>
    <t>新城</t>
    <phoneticPr fontId="11" type="noConversion"/>
  </si>
  <si>
    <t>市本级</t>
    <phoneticPr fontId="11" type="noConversion"/>
  </si>
  <si>
    <t>海洋产业集聚区</t>
    <phoneticPr fontId="11" type="noConversion"/>
  </si>
  <si>
    <t>河道治理490米</t>
    <phoneticPr fontId="11" type="noConversion"/>
  </si>
  <si>
    <t>提标加固至100一遇，长度355米</t>
    <phoneticPr fontId="11" type="noConversion"/>
  </si>
  <si>
    <r>
      <rPr>
        <b/>
        <u/>
        <sz val="20"/>
        <rFont val="宋体"/>
        <family val="3"/>
        <charset val="134"/>
      </rPr>
      <t xml:space="preserve">  舟山市本级  </t>
    </r>
    <r>
      <rPr>
        <b/>
        <sz val="20"/>
        <rFont val="宋体"/>
        <family val="3"/>
        <charset val="134"/>
      </rPr>
      <t>2022年水利项目投资计划表</t>
    </r>
    <phoneticPr fontId="11" type="noConversion"/>
  </si>
  <si>
    <t>附件4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</si>
</sst>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5" x14ac:knownFonts="1">
    <font>
      <sz val="11"/>
      <color theme="1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20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0"/>
      <name val="宋体"/>
      <family val="3"/>
      <charset val="134"/>
    </font>
    <font>
      <b/>
      <u/>
      <sz val="20"/>
      <name val="宋体"/>
      <family val="3"/>
      <charset val="134"/>
    </font>
    <font>
      <sz val="10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176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176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7" fillId="0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176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</cellXfs>
  <cellStyles count="5">
    <cellStyle name="常规" xfId="0" builtinId="0"/>
    <cellStyle name="常规 2" xfId="2"/>
    <cellStyle name="常规 3" xfId="3"/>
    <cellStyle name="常规 4" xfId="4"/>
    <cellStyle name="常规 8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workbookViewId="0">
      <selection activeCell="D12" sqref="D12"/>
    </sheetView>
  </sheetViews>
  <sheetFormatPr defaultColWidth="9" defaultRowHeight="13.5" x14ac:dyDescent="0.15"/>
  <cols>
    <col min="1" max="1" width="6.625" style="4" customWidth="1"/>
    <col min="2" max="2" width="26.125" customWidth="1"/>
    <col min="3" max="3" width="12.875" customWidth="1"/>
    <col min="4" max="4" width="8.375" style="2" customWidth="1"/>
    <col min="5" max="5" width="6.875" customWidth="1"/>
    <col min="6" max="6" width="6.75" customWidth="1"/>
    <col min="7" max="7" width="30" style="24" customWidth="1"/>
    <col min="8" max="8" width="11.125" style="3" customWidth="1"/>
    <col min="9" max="11" width="9" style="4"/>
  </cols>
  <sheetData>
    <row r="1" spans="1:11" ht="14.25" x14ac:dyDescent="0.15">
      <c r="A1" s="34" t="s">
        <v>65</v>
      </c>
    </row>
    <row r="2" spans="1:11" ht="25.5" x14ac:dyDescent="0.15">
      <c r="A2" s="38" t="s">
        <v>64</v>
      </c>
      <c r="B2" s="38"/>
      <c r="C2" s="38"/>
      <c r="D2" s="38"/>
      <c r="E2" s="38"/>
      <c r="F2" s="38"/>
      <c r="G2" s="38"/>
      <c r="H2" s="39"/>
    </row>
    <row r="3" spans="1:11" ht="24" x14ac:dyDescent="0.15">
      <c r="A3" s="40" t="s">
        <v>0</v>
      </c>
      <c r="B3" s="40" t="s">
        <v>1</v>
      </c>
      <c r="C3" s="40" t="s">
        <v>2</v>
      </c>
      <c r="D3" s="41" t="s">
        <v>3</v>
      </c>
      <c r="E3" s="40" t="s">
        <v>4</v>
      </c>
      <c r="F3" s="40"/>
      <c r="G3" s="40" t="s">
        <v>5</v>
      </c>
      <c r="H3" s="6" t="s">
        <v>23</v>
      </c>
    </row>
    <row r="4" spans="1:11" x14ac:dyDescent="0.15">
      <c r="A4" s="40"/>
      <c r="B4" s="40"/>
      <c r="C4" s="40"/>
      <c r="D4" s="41"/>
      <c r="E4" s="5" t="s">
        <v>6</v>
      </c>
      <c r="F4" s="5" t="s">
        <v>7</v>
      </c>
      <c r="G4" s="40"/>
      <c r="H4" s="6" t="s">
        <v>8</v>
      </c>
    </row>
    <row r="5" spans="1:11" ht="20.100000000000001" customHeight="1" x14ac:dyDescent="0.15">
      <c r="A5" s="7"/>
      <c r="B5" s="8" t="s">
        <v>9</v>
      </c>
      <c r="C5" s="9"/>
      <c r="D5" s="10"/>
      <c r="E5" s="9"/>
      <c r="F5" s="9"/>
      <c r="G5" s="25"/>
      <c r="H5" s="11">
        <f>H6+H11+H13+H15+H19+H21+H23+H26</f>
        <v>29220</v>
      </c>
    </row>
    <row r="6" spans="1:11" ht="20.100000000000001" customHeight="1" x14ac:dyDescent="0.15">
      <c r="A6" s="12" t="s">
        <v>10</v>
      </c>
      <c r="B6" s="19" t="s">
        <v>15</v>
      </c>
      <c r="C6" s="12"/>
      <c r="D6" s="13"/>
      <c r="E6" s="14"/>
      <c r="F6" s="14"/>
      <c r="G6" s="26"/>
      <c r="H6" s="15">
        <f>SUM(H7:H10)</f>
        <v>6358</v>
      </c>
    </row>
    <row r="7" spans="1:11" ht="39.75" customHeight="1" x14ac:dyDescent="0.15">
      <c r="A7" s="7">
        <v>1</v>
      </c>
      <c r="B7" s="16" t="s">
        <v>24</v>
      </c>
      <c r="C7" s="16" t="s">
        <v>61</v>
      </c>
      <c r="D7" s="17">
        <v>64400</v>
      </c>
      <c r="E7" s="16">
        <v>2021</v>
      </c>
      <c r="F7" s="16">
        <v>2030</v>
      </c>
      <c r="G7" s="20" t="s">
        <v>26</v>
      </c>
      <c r="H7" s="23">
        <v>800</v>
      </c>
    </row>
    <row r="8" spans="1:11" ht="40.5" customHeight="1" x14ac:dyDescent="0.15">
      <c r="A8" s="7">
        <v>2</v>
      </c>
      <c r="B8" s="16" t="s">
        <v>46</v>
      </c>
      <c r="C8" s="16" t="s">
        <v>50</v>
      </c>
      <c r="D8" s="17">
        <v>9896</v>
      </c>
      <c r="E8" s="16">
        <v>2022</v>
      </c>
      <c r="F8" s="16">
        <v>2024</v>
      </c>
      <c r="G8" s="20" t="s">
        <v>47</v>
      </c>
      <c r="H8" s="23">
        <v>3958</v>
      </c>
    </row>
    <row r="9" spans="1:11" ht="32.25" customHeight="1" x14ac:dyDescent="0.15">
      <c r="A9" s="7">
        <v>3</v>
      </c>
      <c r="B9" s="16" t="s">
        <v>48</v>
      </c>
      <c r="C9" s="16" t="s">
        <v>50</v>
      </c>
      <c r="D9" s="17">
        <v>2000</v>
      </c>
      <c r="E9" s="16">
        <v>2022</v>
      </c>
      <c r="F9" s="16">
        <v>2024</v>
      </c>
      <c r="G9" s="20" t="s">
        <v>49</v>
      </c>
      <c r="H9" s="23">
        <v>800</v>
      </c>
    </row>
    <row r="10" spans="1:11" ht="27.75" customHeight="1" x14ac:dyDescent="0.15">
      <c r="A10" s="7">
        <v>4</v>
      </c>
      <c r="B10" s="23" t="s">
        <v>45</v>
      </c>
      <c r="C10" s="16" t="s">
        <v>51</v>
      </c>
      <c r="D10" s="22">
        <v>1600</v>
      </c>
      <c r="E10" s="23">
        <v>2021</v>
      </c>
      <c r="F10" s="23">
        <v>2022</v>
      </c>
      <c r="G10" s="27" t="s">
        <v>63</v>
      </c>
      <c r="H10" s="23">
        <v>800</v>
      </c>
    </row>
    <row r="11" spans="1:11" ht="20.100000000000001" customHeight="1" x14ac:dyDescent="0.15">
      <c r="A11" s="12" t="s">
        <v>11</v>
      </c>
      <c r="B11" s="19" t="s">
        <v>16</v>
      </c>
      <c r="C11" s="12"/>
      <c r="D11" s="13"/>
      <c r="E11" s="14"/>
      <c r="F11" s="14"/>
      <c r="G11" s="26"/>
      <c r="H11" s="15">
        <f>H12</f>
        <v>9768</v>
      </c>
    </row>
    <row r="12" spans="1:11" ht="48" customHeight="1" x14ac:dyDescent="0.15">
      <c r="A12" s="16">
        <v>1</v>
      </c>
      <c r="B12" s="16" t="s">
        <v>36</v>
      </c>
      <c r="C12" s="16" t="s">
        <v>42</v>
      </c>
      <c r="D12" s="17">
        <v>242975</v>
      </c>
      <c r="E12" s="16">
        <v>2016</v>
      </c>
      <c r="F12" s="16">
        <v>2023</v>
      </c>
      <c r="G12" s="20" t="s">
        <v>37</v>
      </c>
      <c r="H12" s="23">
        <v>9768</v>
      </c>
    </row>
    <row r="13" spans="1:11" ht="20.100000000000001" customHeight="1" x14ac:dyDescent="0.15">
      <c r="A13" s="12" t="s">
        <v>12</v>
      </c>
      <c r="B13" s="12" t="s">
        <v>13</v>
      </c>
      <c r="C13" s="12"/>
      <c r="D13" s="13"/>
      <c r="E13" s="14"/>
      <c r="F13" s="14"/>
      <c r="G13" s="26"/>
      <c r="H13" s="15">
        <f>H14</f>
        <v>600</v>
      </c>
    </row>
    <row r="14" spans="1:11" s="1" customFormat="1" ht="20.100000000000001" customHeight="1" x14ac:dyDescent="0.15">
      <c r="A14" s="16">
        <v>1</v>
      </c>
      <c r="B14" s="16" t="s">
        <v>55</v>
      </c>
      <c r="C14" s="16" t="s">
        <v>50</v>
      </c>
      <c r="D14" s="17">
        <v>600</v>
      </c>
      <c r="E14" s="16">
        <v>2022</v>
      </c>
      <c r="F14" s="16">
        <v>2022</v>
      </c>
      <c r="G14" s="20" t="s">
        <v>62</v>
      </c>
      <c r="H14" s="23">
        <v>600</v>
      </c>
      <c r="I14" s="18"/>
      <c r="J14" s="18"/>
      <c r="K14" s="18"/>
    </row>
    <row r="15" spans="1:11" ht="20.100000000000001" customHeight="1" x14ac:dyDescent="0.15">
      <c r="A15" s="12" t="s">
        <v>14</v>
      </c>
      <c r="B15" s="12" t="s">
        <v>18</v>
      </c>
      <c r="C15" s="12"/>
      <c r="D15" s="13"/>
      <c r="E15" s="14"/>
      <c r="F15" s="14"/>
      <c r="G15" s="26"/>
      <c r="H15" s="15">
        <f>SUM(H16:H18)</f>
        <v>2344</v>
      </c>
    </row>
    <row r="16" spans="1:11" s="1" customFormat="1" ht="20.100000000000001" customHeight="1" x14ac:dyDescent="0.15">
      <c r="A16" s="16">
        <v>1</v>
      </c>
      <c r="B16" s="16" t="s">
        <v>31</v>
      </c>
      <c r="C16" s="16" t="s">
        <v>50</v>
      </c>
      <c r="D16" s="17">
        <v>670</v>
      </c>
      <c r="E16" s="16">
        <v>2021</v>
      </c>
      <c r="F16" s="16">
        <v>2022</v>
      </c>
      <c r="G16" s="20" t="s">
        <v>52</v>
      </c>
      <c r="H16" s="23">
        <v>670</v>
      </c>
      <c r="I16" s="18"/>
      <c r="J16" s="18"/>
      <c r="K16" s="18"/>
    </row>
    <row r="17" spans="1:11" s="1" customFormat="1" ht="20.100000000000001" customHeight="1" x14ac:dyDescent="0.15">
      <c r="A17" s="16">
        <v>2</v>
      </c>
      <c r="B17" s="16" t="s">
        <v>32</v>
      </c>
      <c r="C17" s="16" t="s">
        <v>50</v>
      </c>
      <c r="D17" s="17">
        <v>800</v>
      </c>
      <c r="E17" s="16">
        <v>2022</v>
      </c>
      <c r="F17" s="16">
        <v>2023</v>
      </c>
      <c r="G17" s="20" t="s">
        <v>52</v>
      </c>
      <c r="H17" s="23">
        <v>240</v>
      </c>
      <c r="I17" s="18"/>
      <c r="J17" s="18"/>
      <c r="K17" s="18"/>
    </row>
    <row r="18" spans="1:11" s="1" customFormat="1" ht="30" customHeight="1" x14ac:dyDescent="0.15">
      <c r="A18" s="16">
        <v>3</v>
      </c>
      <c r="B18" s="16" t="s">
        <v>33</v>
      </c>
      <c r="C18" s="16" t="s">
        <v>59</v>
      </c>
      <c r="D18" s="22">
        <v>1490</v>
      </c>
      <c r="E18" s="23">
        <v>2021</v>
      </c>
      <c r="F18" s="23">
        <v>2023</v>
      </c>
      <c r="G18" s="27" t="s">
        <v>34</v>
      </c>
      <c r="H18" s="23">
        <v>1434</v>
      </c>
      <c r="I18" s="18"/>
      <c r="J18" s="18"/>
      <c r="K18" s="18"/>
    </row>
    <row r="19" spans="1:11" ht="20.100000000000001" customHeight="1" x14ac:dyDescent="0.15">
      <c r="A19" s="12" t="s">
        <v>53</v>
      </c>
      <c r="B19" s="12" t="s">
        <v>19</v>
      </c>
      <c r="C19" s="19"/>
      <c r="D19" s="19"/>
      <c r="E19" s="19"/>
      <c r="F19" s="19"/>
      <c r="G19" s="28"/>
      <c r="H19" s="36">
        <f>H20</f>
        <v>100</v>
      </c>
    </row>
    <row r="20" spans="1:11" ht="20.100000000000001" customHeight="1" x14ac:dyDescent="0.15">
      <c r="A20" s="35">
        <v>1</v>
      </c>
      <c r="B20" s="16" t="s">
        <v>43</v>
      </c>
      <c r="C20" s="16" t="s">
        <v>59</v>
      </c>
      <c r="D20" s="22">
        <v>80</v>
      </c>
      <c r="E20" s="23">
        <v>2021</v>
      </c>
      <c r="F20" s="23">
        <v>2021</v>
      </c>
      <c r="G20" s="27" t="s">
        <v>35</v>
      </c>
      <c r="H20" s="23">
        <v>100</v>
      </c>
    </row>
    <row r="21" spans="1:11" ht="20.100000000000001" customHeight="1" x14ac:dyDescent="0.15">
      <c r="A21" s="12" t="s">
        <v>22</v>
      </c>
      <c r="B21" s="12" t="s">
        <v>57</v>
      </c>
      <c r="C21" s="19"/>
      <c r="D21" s="19"/>
      <c r="E21" s="19"/>
      <c r="F21" s="19"/>
      <c r="G21" s="28"/>
      <c r="H21" s="36">
        <f>H22</f>
        <v>250</v>
      </c>
    </row>
    <row r="22" spans="1:11" ht="27.75" customHeight="1" x14ac:dyDescent="0.15">
      <c r="A22" s="35">
        <v>1</v>
      </c>
      <c r="B22" s="16" t="s">
        <v>58</v>
      </c>
      <c r="C22" s="16" t="s">
        <v>60</v>
      </c>
      <c r="D22" s="23">
        <v>250</v>
      </c>
      <c r="E22" s="23">
        <v>2022</v>
      </c>
      <c r="F22" s="23">
        <v>2022</v>
      </c>
      <c r="G22" s="27" t="s">
        <v>56</v>
      </c>
      <c r="H22" s="23">
        <v>250</v>
      </c>
    </row>
    <row r="23" spans="1:11" ht="14.25" x14ac:dyDescent="0.15">
      <c r="A23" s="12" t="s">
        <v>17</v>
      </c>
      <c r="B23" s="12" t="s">
        <v>20</v>
      </c>
      <c r="C23" s="19"/>
      <c r="D23" s="19"/>
      <c r="E23" s="19"/>
      <c r="F23" s="19"/>
      <c r="G23" s="28"/>
      <c r="H23" s="36">
        <f>SUM(H24:H25)</f>
        <v>9200</v>
      </c>
    </row>
    <row r="24" spans="1:11" ht="27.75" customHeight="1" x14ac:dyDescent="0.15">
      <c r="A24" s="33">
        <v>1</v>
      </c>
      <c r="B24" s="32" t="s">
        <v>27</v>
      </c>
      <c r="C24" s="21" t="s">
        <v>25</v>
      </c>
      <c r="D24" s="31">
        <v>6500</v>
      </c>
      <c r="E24" s="32">
        <v>2020</v>
      </c>
      <c r="F24" s="32">
        <v>2022</v>
      </c>
      <c r="G24" s="29" t="s">
        <v>28</v>
      </c>
      <c r="H24" s="23">
        <v>2200</v>
      </c>
    </row>
    <row r="25" spans="1:11" ht="51" customHeight="1" x14ac:dyDescent="0.15">
      <c r="A25" s="33">
        <v>2</v>
      </c>
      <c r="B25" s="16" t="s">
        <v>29</v>
      </c>
      <c r="C25" s="16" t="s">
        <v>25</v>
      </c>
      <c r="D25" s="17">
        <v>11557</v>
      </c>
      <c r="E25" s="16">
        <v>2021</v>
      </c>
      <c r="F25" s="16">
        <v>2023</v>
      </c>
      <c r="G25" s="20" t="s">
        <v>30</v>
      </c>
      <c r="H25" s="23">
        <v>7000</v>
      </c>
    </row>
    <row r="26" spans="1:11" ht="14.25" x14ac:dyDescent="0.15">
      <c r="A26" s="12" t="s">
        <v>54</v>
      </c>
      <c r="B26" s="12" t="s">
        <v>21</v>
      </c>
      <c r="C26" s="19"/>
      <c r="D26" s="19"/>
      <c r="E26" s="19"/>
      <c r="F26" s="19"/>
      <c r="G26" s="28"/>
      <c r="H26" s="36">
        <f>SUM(H27:H28)</f>
        <v>600</v>
      </c>
    </row>
    <row r="27" spans="1:11" ht="48" x14ac:dyDescent="0.15">
      <c r="A27" s="33">
        <v>1</v>
      </c>
      <c r="B27" s="33" t="s">
        <v>38</v>
      </c>
      <c r="C27" s="16" t="s">
        <v>42</v>
      </c>
      <c r="D27" s="31">
        <v>250</v>
      </c>
      <c r="E27" s="33">
        <v>2022</v>
      </c>
      <c r="F27" s="33">
        <v>2022</v>
      </c>
      <c r="G27" s="29" t="s">
        <v>39</v>
      </c>
      <c r="H27" s="23">
        <v>250</v>
      </c>
    </row>
    <row r="28" spans="1:11" x14ac:dyDescent="0.15">
      <c r="A28" s="37">
        <v>2</v>
      </c>
      <c r="B28" s="32" t="s">
        <v>40</v>
      </c>
      <c r="C28" s="16" t="s">
        <v>44</v>
      </c>
      <c r="D28" s="17">
        <v>350</v>
      </c>
      <c r="E28" s="33">
        <v>2022</v>
      </c>
      <c r="F28" s="33">
        <v>2022</v>
      </c>
      <c r="G28" s="30" t="s">
        <v>41</v>
      </c>
      <c r="H28" s="23">
        <v>350</v>
      </c>
    </row>
  </sheetData>
  <mergeCells count="7">
    <mergeCell ref="A2:H2"/>
    <mergeCell ref="E3:F3"/>
    <mergeCell ref="A3:A4"/>
    <mergeCell ref="B3:B4"/>
    <mergeCell ref="C3:C4"/>
    <mergeCell ref="D3:D4"/>
    <mergeCell ref="G3:G4"/>
  </mergeCells>
  <phoneticPr fontId="11" type="noConversion"/>
  <printOptions horizontalCentered="1" verticalCentered="1"/>
  <pageMargins left="0.74791666666666701" right="0.74791666666666701" top="0.98402777777777795" bottom="0.98402777777777795" header="0.51180555555555596" footer="0.51180555555555596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市本级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曹霖</cp:lastModifiedBy>
  <cp:revision>1</cp:revision>
  <cp:lastPrinted>2021-09-03T07:23:11Z</cp:lastPrinted>
  <dcterms:created xsi:type="dcterms:W3CDTF">2017-09-14T07:00:00Z</dcterms:created>
  <dcterms:modified xsi:type="dcterms:W3CDTF">2021-09-03T07:23:13Z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  <property fmtid="{D5CDD505-2E9C-101B-9397-08002B2CF9AE}" pid="3" name="KSORubyTemplateID" linkTarget="0">
    <vt:lpwstr>11</vt:lpwstr>
  </property>
</Properties>
</file>